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30" windowWidth="28035" windowHeight="115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54" i="1" l="1"/>
  <c r="C54" i="1"/>
  <c r="D49" i="1"/>
  <c r="D59" i="1" s="1"/>
  <c r="C49" i="1"/>
  <c r="C59" i="1" s="1"/>
  <c r="D42" i="1"/>
  <c r="C42" i="1"/>
  <c r="D38" i="1"/>
  <c r="D46" i="1" s="1"/>
  <c r="C38" i="1"/>
  <c r="C46" i="1" s="1"/>
  <c r="D18" i="1"/>
  <c r="C18" i="1"/>
  <c r="D7" i="1"/>
  <c r="D35" i="1" s="1"/>
  <c r="C7" i="1"/>
  <c r="C35" i="1" s="1"/>
  <c r="A3" i="1"/>
  <c r="A1" i="1"/>
  <c r="D61" i="1" l="1"/>
  <c r="D64" i="1" s="1"/>
  <c r="C61" i="1"/>
  <c r="C64" i="1" s="1"/>
</calcChain>
</file>

<file path=xl/sharedStrings.xml><?xml version="1.0" encoding="utf-8"?>
<sst xmlns="http://schemas.openxmlformats.org/spreadsheetml/2006/main" count="60" uniqueCount="52">
  <si>
    <t>Estado de Flujos de Efectivo</t>
  </si>
  <si>
    <t>(en pesos)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</si>
  <si>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</si>
  <si>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</si>
  <si>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</si>
  <si>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</si>
  <si>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</si>
  <si>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</si>
  <si>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</si>
  <si>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</si>
  <si>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</si>
  <si>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</si>
  <si>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 xml:space="preserve">Participaciones,  Aportaciones, Convenios, Incentivos Derivados de la Colaboracion Fiscal y Fondos Distintos de Aportaciones </t>
  </si>
  <si>
    <t xml:space="preserve">Transferencias, Asignaciones, Subsidios y Subvenciones, y Pensiones y Jubilaciones 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</si>
  <si>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</si>
  <si>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</si>
  <si>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</si>
  <si>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</si>
  <si>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</si>
  <si>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</si>
  <si>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</si>
  <si>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</si>
  <si>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</si>
  <si>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</si>
  <si>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</si>
  <si>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</si>
  <si>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</si>
  <si>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</si>
  <si>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</si>
  <si>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</si>
  <si>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</si>
  <si>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</si>
  <si>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</si>
  <si>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</si>
  <si>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</si>
  <si>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</si>
  <si>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</si>
  <si>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</si>
  <si>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</si>
  <si>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</si>
  <si>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</si>
  <si>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  Interno</t>
  </si>
  <si>
    <t xml:space="preserve">  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</si>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</sst>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b/>
      <i/>
      <sz val="8"/>
      <color theme="1"/>
      <name val="Arial Narrow"/>
      <family val="2"/>
    </font>
    <font>
      <sz val="6"/>
      <color theme="1"/>
      <name val="Arial Narrow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3" fillId="0" borderId="7" xfId="0" applyFont="1" applyFill="1" applyBorder="1" applyAlignment="1" applyProtection="1">
      <alignment horizontal="center" vertical="top"/>
      <protection locked="0"/>
    </xf>
    <xf numFmtId="0" fontId="3" fillId="0" borderId="8" xfId="0" applyFont="1" applyFill="1" applyBorder="1" applyAlignment="1" applyProtection="1">
      <alignment horizontal="center" vertical="top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17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justify" vertical="top"/>
      <protection locked="0"/>
    </xf>
    <xf numFmtId="0" fontId="6" fillId="0" borderId="0" xfId="0" applyFont="1" applyFill="1" applyBorder="1" applyAlignment="1" applyProtection="1">
      <alignment horizontal="justify" vertical="top"/>
      <protection locked="0"/>
    </xf>
    <xf numFmtId="0" fontId="7" fillId="0" borderId="12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4" xfId="0" applyFont="1" applyFill="1" applyBorder="1" applyAlignment="1" applyProtection="1">
      <alignment horizontal="justify"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4" fontId="6" fillId="0" borderId="0" xfId="0" applyNumberFormat="1" applyFont="1" applyFill="1" applyBorder="1" applyAlignment="1" applyProtection="1">
      <alignment vertical="top"/>
    </xf>
    <xf numFmtId="4" fontId="6" fillId="0" borderId="5" xfId="0" applyNumberFormat="1" applyFont="1" applyFill="1" applyBorder="1" applyAlignment="1" applyProtection="1">
      <alignment vertical="top"/>
    </xf>
    <xf numFmtId="0" fontId="8" fillId="0" borderId="4" xfId="0" applyFont="1" applyFill="1" applyBorder="1" applyAlignment="1" applyProtection="1">
      <alignment horizontal="justify" vertical="top"/>
      <protection locked="0"/>
    </xf>
    <xf numFmtId="0" fontId="7" fillId="0" borderId="0" xfId="0" applyFont="1" applyFill="1" applyBorder="1" applyAlignment="1" applyProtection="1">
      <alignment horizontal="left" vertical="top" wrapText="1" indent="2"/>
      <protection locked="0"/>
    </xf>
    <xf numFmtId="43" fontId="7" fillId="0" borderId="0" xfId="0" applyNumberFormat="1" applyFont="1" applyFill="1" applyBorder="1" applyProtection="1">
      <protection locked="0"/>
    </xf>
    <xf numFmtId="43" fontId="7" fillId="0" borderId="5" xfId="0" applyNumberFormat="1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4" fontId="7" fillId="0" borderId="0" xfId="0" applyNumberFormat="1" applyFont="1" applyFill="1" applyBorder="1" applyProtection="1">
      <protection locked="0"/>
    </xf>
    <xf numFmtId="4" fontId="7" fillId="0" borderId="5" xfId="0" applyNumberFormat="1" applyFont="1" applyFill="1" applyBorder="1" applyProtection="1">
      <protection locked="0"/>
    </xf>
    <xf numFmtId="0" fontId="8" fillId="0" borderId="0" xfId="0" quotePrefix="1" applyFont="1" applyFill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4" fontId="9" fillId="0" borderId="0" xfId="0" applyNumberFormat="1" applyFont="1" applyFill="1" applyBorder="1" applyAlignment="1" applyProtection="1">
      <alignment vertical="top"/>
    </xf>
    <xf numFmtId="4" fontId="9" fillId="0" borderId="5" xfId="0" applyNumberFormat="1" applyFont="1" applyFill="1" applyBorder="1" applyAlignment="1" applyProtection="1">
      <alignment vertical="top"/>
    </xf>
    <xf numFmtId="0" fontId="7" fillId="0" borderId="4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4" fontId="7" fillId="0" borderId="0" xfId="0" applyNumberFormat="1" applyFont="1" applyFill="1" applyBorder="1" applyAlignment="1" applyProtection="1">
      <alignment vertical="top"/>
    </xf>
    <xf numFmtId="4" fontId="7" fillId="0" borderId="5" xfId="0" applyNumberFormat="1" applyFont="1" applyFill="1" applyBorder="1" applyAlignment="1" applyProtection="1">
      <alignment vertical="top"/>
    </xf>
    <xf numFmtId="0" fontId="6" fillId="0" borderId="4" xfId="0" applyFont="1" applyFill="1" applyBorder="1" applyAlignment="1" applyProtection="1">
      <alignment vertical="top"/>
      <protection locked="0"/>
    </xf>
    <xf numFmtId="4" fontId="6" fillId="0" borderId="0" xfId="0" applyNumberFormat="1" applyFont="1" applyFill="1" applyBorder="1" applyAlignment="1" applyProtection="1">
      <alignment vertical="top"/>
      <protection locked="0"/>
    </xf>
    <xf numFmtId="4" fontId="6" fillId="0" borderId="5" xfId="0" applyNumberFormat="1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left" vertical="top" indent="2"/>
      <protection locked="0"/>
    </xf>
    <xf numFmtId="4" fontId="7" fillId="0" borderId="0" xfId="0" applyNumberFormat="1" applyFont="1" applyFill="1" applyBorder="1" applyAlignment="1" applyProtection="1">
      <alignment vertical="top"/>
      <protection locked="0"/>
    </xf>
    <xf numFmtId="4" fontId="7" fillId="0" borderId="5" xfId="0" applyNumberFormat="1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top" wrapText="1"/>
    </xf>
    <xf numFmtId="4" fontId="9" fillId="0" borderId="5" xfId="0" applyNumberFormat="1" applyFont="1" applyFill="1" applyBorder="1" applyAlignment="1" applyProtection="1">
      <alignment vertical="top" wrapText="1"/>
    </xf>
    <xf numFmtId="0" fontId="10" fillId="0" borderId="4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9" fillId="0" borderId="6" xfId="0" applyFont="1" applyFill="1" applyBorder="1" applyAlignment="1" applyProtection="1">
      <alignment vertical="top"/>
      <protection locked="0"/>
    </xf>
    <xf numFmtId="0" fontId="9" fillId="0" borderId="7" xfId="0" applyFont="1" applyFill="1" applyBorder="1" applyAlignment="1" applyProtection="1">
      <alignment vertical="top" wrapText="1"/>
      <protection locked="0"/>
    </xf>
    <xf numFmtId="4" fontId="9" fillId="0" borderId="7" xfId="0" applyNumberFormat="1" applyFont="1" applyFill="1" applyBorder="1" applyAlignment="1" applyProtection="1">
      <alignment vertical="top" wrapText="1"/>
    </xf>
    <xf numFmtId="4" fontId="9" fillId="0" borderId="8" xfId="0" applyNumberFormat="1" applyFont="1" applyFill="1" applyBorder="1" applyAlignment="1" applyProtection="1">
      <alignment vertical="top" wrapText="1"/>
    </xf>
    <xf numFmtId="0" fontId="11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615147</xdr:colOff>
      <xdr:row>0</xdr:row>
      <xdr:rowOff>194058</xdr:rowOff>
    </xdr:from>
    <xdr:ext cx="1066800" cy="254557"/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5444322" y="194058"/>
          <a:ext cx="106680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ETCA</a:t>
          </a:r>
          <a:r>
            <a:rPr lang="es-MX" sz="1100" b="1">
              <a:latin typeface="+mn-lt"/>
              <a:cs typeface="Arial" pitchFamily="34" charset="0"/>
            </a:rPr>
            <a:t>-I-06</a:t>
          </a:r>
        </a:p>
      </xdr:txBody>
    </xdr:sp>
    <xdr:clientData/>
  </xdr:oneCellAnchor>
  <xdr:oneCellAnchor>
    <xdr:from>
      <xdr:col>2</xdr:col>
      <xdr:colOff>503464</xdr:colOff>
      <xdr:row>2</xdr:row>
      <xdr:rowOff>129270</xdr:rowOff>
    </xdr:from>
    <xdr:ext cx="1171574" cy="270781"/>
    <xdr:sp macro="" textlink="">
      <xdr:nvSpPr>
        <xdr:cNvPr id="3" name="2 CuadroTexto">
          <a:extLst>
            <a:ext uri="{FF2B5EF4-FFF2-40B4-BE49-F238E27FC236}"/>
          </a:extLst>
        </xdr:cNvPr>
        <xdr:cNvSpPr txBox="1"/>
      </xdr:nvSpPr>
      <xdr:spPr>
        <a:xfrm>
          <a:off x="5332639" y="548370"/>
          <a:ext cx="1171574" cy="2707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+mn-lt"/>
              <a:cs typeface="Arial" pitchFamily="34" charset="0"/>
            </a:rPr>
            <a:t>TRIMESTRE II</a:t>
          </a:r>
        </a:p>
      </xdr:txBody>
    </xdr:sp>
    <xdr:clientData/>
  </xdr:oneCellAnchor>
  <xdr:twoCellAnchor editAs="oneCell">
    <xdr:from>
      <xdr:col>1</xdr:col>
      <xdr:colOff>47625</xdr:colOff>
      <xdr:row>0</xdr:row>
      <xdr:rowOff>190500</xdr:rowOff>
    </xdr:from>
    <xdr:to>
      <xdr:col>1</xdr:col>
      <xdr:colOff>752475</xdr:colOff>
      <xdr:row>3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933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54429</xdr:colOff>
      <xdr:row>65</xdr:row>
      <xdr:rowOff>108856</xdr:rowOff>
    </xdr:from>
    <xdr:ext cx="2544535" cy="662517"/>
    <xdr:sp macro="" textlink="">
      <xdr:nvSpPr>
        <xdr:cNvPr id="5" name="CuadroTexto 5">
          <a:extLst>
            <a:ext uri="{FF2B5EF4-FFF2-40B4-BE49-F238E27FC236}"/>
          </a:extLst>
        </xdr:cNvPr>
        <xdr:cNvSpPr txBox="1"/>
      </xdr:nvSpPr>
      <xdr:spPr>
        <a:xfrm>
          <a:off x="159204" y="9424306"/>
          <a:ext cx="254453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solidFill>
                <a:schemeClr val="tx1"/>
              </a:solidFill>
            </a:rPr>
            <a:t>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</a:rPr>
            <a:t>C.P.</a:t>
          </a:r>
          <a:r>
            <a:rPr lang="es-MX" sz="1100" b="1" baseline="0">
              <a:solidFill>
                <a:schemeClr val="tx1"/>
              </a:solidFill>
            </a:rPr>
            <a:t> Norma Lorena Galindo Valenzuela</a:t>
          </a:r>
          <a:endParaRPr lang="es-MX" sz="1100" b="1">
            <a:solidFill>
              <a:schemeClr val="tx1"/>
            </a:solidFill>
          </a:endParaRPr>
        </a:p>
        <a:p>
          <a:pPr algn="ctr"/>
          <a:r>
            <a:rPr lang="es-MX" sz="1100" b="1">
              <a:solidFill>
                <a:schemeClr val="tx1"/>
              </a:solidFill>
            </a:rPr>
            <a:t>Contadora</a:t>
          </a:r>
          <a:r>
            <a:rPr lang="es-MX" sz="1100" b="1" baseline="0">
              <a:solidFill>
                <a:schemeClr val="tx1"/>
              </a:solidFill>
            </a:rPr>
            <a:t> General</a:t>
          </a:r>
          <a:endParaRPr lang="es-MX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3184073</xdr:colOff>
      <xdr:row>65</xdr:row>
      <xdr:rowOff>95250</xdr:rowOff>
    </xdr:from>
    <xdr:ext cx="2864302" cy="662517"/>
    <xdr:sp macro="" textlink="">
      <xdr:nvSpPr>
        <xdr:cNvPr id="6" name="CuadroTexto 5">
          <a:extLst>
            <a:ext uri="{FF2B5EF4-FFF2-40B4-BE49-F238E27FC236}"/>
          </a:extLst>
        </xdr:cNvPr>
        <xdr:cNvSpPr txBox="1"/>
      </xdr:nvSpPr>
      <xdr:spPr>
        <a:xfrm>
          <a:off x="3288848" y="9410700"/>
          <a:ext cx="2864302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solidFill>
                <a:schemeClr val="tx1"/>
              </a:solidFill>
            </a:rPr>
            <a:t>     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</a:rPr>
            <a:t>Lic.  Eduardo Joel Molina Rodríguez</a:t>
          </a:r>
        </a:p>
        <a:p>
          <a:pPr algn="ctr"/>
          <a:r>
            <a:rPr lang="es-MX" sz="1100" b="1">
              <a:solidFill>
                <a:schemeClr val="tx1"/>
              </a:solidFill>
            </a:rPr>
            <a:t>Subdirector</a:t>
          </a:r>
          <a:r>
            <a:rPr lang="es-MX" sz="1100" b="1" baseline="0">
              <a:solidFill>
                <a:schemeClr val="tx1"/>
              </a:solidFill>
            </a:rPr>
            <a:t> de Finanzas</a:t>
          </a:r>
          <a:endParaRPr lang="es-MX" sz="1100" b="1">
            <a:solidFill>
              <a:schemeClr val="tx1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II%20TRIM%20ETCA%20I%20202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za.Dic.19"/>
      <sheetName val="dic.2020 blza."/>
      <sheetName val="Balanza-JUNIO.21"/>
      <sheetName val="Lista  FORMATOS  "/>
      <sheetName val="ETCA-I-01"/>
      <sheetName val="ETCA-I-02"/>
      <sheetName val="ETCA-I-03 modif"/>
      <sheetName val="ETCA-I-04"/>
      <sheetName val="ETCA-I-05"/>
      <sheetName val="ETCA-I-06 "/>
      <sheetName val="ETCA-I-07"/>
      <sheetName val="ETCA-I-08"/>
      <sheetName val="ETCA-I-09"/>
      <sheetName val="ETCA-I-10 (2)"/>
      <sheetName val="ETCA-I-11"/>
      <sheetName val="ETCA-IV-03"/>
      <sheetName val="ETCA-IV-05"/>
    </sheetNames>
    <sheetDataSet>
      <sheetData sheetId="0"/>
      <sheetData sheetId="1"/>
      <sheetData sheetId="2"/>
      <sheetData sheetId="3"/>
      <sheetData sheetId="4">
        <row r="1">
          <cell r="A1" t="str">
            <v>Instituto de Seguridad y Servicios Sociales de los Trabajadores del Estado de Sonora</v>
          </cell>
        </row>
        <row r="3">
          <cell r="A3" t="str">
            <v>Al 30 de junio de 2021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sqref="A1:XFD1048576"/>
    </sheetView>
  </sheetViews>
  <sheetFormatPr baseColWidth="10" defaultColWidth="11.28515625" defaultRowHeight="16.5" x14ac:dyDescent="0.3"/>
  <cols>
    <col min="1" max="1" width="1.5703125" style="4" customWidth="1"/>
    <col min="2" max="2" width="70.85546875" style="4" customWidth="1"/>
    <col min="3" max="4" width="12.7109375" style="4" customWidth="1"/>
    <col min="5" max="16384" width="11.28515625" style="4"/>
  </cols>
  <sheetData>
    <row r="1" spans="1:6" x14ac:dyDescent="0.3">
      <c r="A1" s="1" t="str">
        <f>'[1]ETCA-I-01'!A1</f>
        <v>Instituto de Seguridad y Servicios Sociales de los Trabajadores del Estado de Sonora</v>
      </c>
      <c r="B1" s="2"/>
      <c r="C1" s="2"/>
      <c r="D1" s="3"/>
    </row>
    <row r="2" spans="1:6" x14ac:dyDescent="0.3">
      <c r="A2" s="5" t="s">
        <v>0</v>
      </c>
      <c r="B2" s="6"/>
      <c r="C2" s="6"/>
      <c r="D2" s="7"/>
    </row>
    <row r="3" spans="1:6" x14ac:dyDescent="0.3">
      <c r="A3" s="8" t="str">
        <f>'[1]ETCA-I-01'!A3:G3</f>
        <v>Al 30 de junio de 2021</v>
      </c>
      <c r="B3" s="9"/>
      <c r="C3" s="9"/>
      <c r="D3" s="10"/>
    </row>
    <row r="4" spans="1:6" ht="17.25" thickBot="1" x14ac:dyDescent="0.35">
      <c r="A4" s="11" t="s">
        <v>1</v>
      </c>
      <c r="B4" s="12"/>
      <c r="C4" s="12"/>
      <c r="D4" s="13"/>
    </row>
    <row r="5" spans="1:6" ht="23.25" customHeight="1" thickBot="1" x14ac:dyDescent="0.35">
      <c r="A5" s="14" t="s">
        <v>2</v>
      </c>
      <c r="B5" s="15"/>
      <c r="C5" s="16">
        <v>2021</v>
      </c>
      <c r="D5" s="17">
        <v>43891</v>
      </c>
    </row>
    <row r="6" spans="1:6" s="21" customFormat="1" ht="12" customHeight="1" thickTop="1" x14ac:dyDescent="0.25">
      <c r="A6" s="18" t="s">
        <v>3</v>
      </c>
      <c r="B6" s="19"/>
      <c r="C6" s="19"/>
      <c r="D6" s="20"/>
    </row>
    <row r="7" spans="1:6" s="21" customFormat="1" ht="12.75" customHeight="1" x14ac:dyDescent="0.25">
      <c r="A7" s="22"/>
      <c r="B7" s="23" t="s">
        <v>4</v>
      </c>
      <c r="C7" s="24">
        <f>SUM(C9:C17)</f>
        <v>3962903879.5700002</v>
      </c>
      <c r="D7" s="25">
        <f>SUM(D8:D17)</f>
        <v>3540164352.9299998</v>
      </c>
    </row>
    <row r="8" spans="1:6" s="30" customFormat="1" ht="11.1" customHeight="1" x14ac:dyDescent="0.25">
      <c r="A8" s="26"/>
      <c r="B8" s="27" t="s">
        <v>5</v>
      </c>
      <c r="C8" s="28">
        <v>0</v>
      </c>
      <c r="D8" s="29">
        <v>0</v>
      </c>
    </row>
    <row r="9" spans="1:6" s="30" customFormat="1" ht="11.1" customHeight="1" x14ac:dyDescent="0.25">
      <c r="A9" s="26"/>
      <c r="B9" s="27" t="s">
        <v>6</v>
      </c>
      <c r="C9" s="31">
        <v>3784043069.0300002</v>
      </c>
      <c r="D9" s="32">
        <v>3489876202.9299998</v>
      </c>
      <c r="F9" s="33"/>
    </row>
    <row r="10" spans="1:6" s="30" customFormat="1" ht="11.1" customHeight="1" x14ac:dyDescent="0.25">
      <c r="A10" s="26"/>
      <c r="B10" s="27" t="s">
        <v>7</v>
      </c>
      <c r="C10" s="31">
        <v>0</v>
      </c>
      <c r="D10" s="32">
        <v>0</v>
      </c>
    </row>
    <row r="11" spans="1:6" s="30" customFormat="1" ht="11.1" customHeight="1" x14ac:dyDescent="0.25">
      <c r="A11" s="26"/>
      <c r="B11" s="27" t="s">
        <v>8</v>
      </c>
      <c r="C11" s="31">
        <v>0</v>
      </c>
      <c r="D11" s="32">
        <v>0</v>
      </c>
    </row>
    <row r="12" spans="1:6" s="30" customFormat="1" ht="11.1" customHeight="1" x14ac:dyDescent="0.25">
      <c r="A12" s="26"/>
      <c r="B12" s="27" t="s">
        <v>9</v>
      </c>
      <c r="C12" s="31">
        <v>2428251.54</v>
      </c>
      <c r="D12" s="32">
        <v>4793581.51</v>
      </c>
    </row>
    <row r="13" spans="1:6" s="30" customFormat="1" ht="11.1" customHeight="1" x14ac:dyDescent="0.25">
      <c r="A13" s="26"/>
      <c r="B13" s="27" t="s">
        <v>10</v>
      </c>
      <c r="C13" s="31">
        <v>0</v>
      </c>
      <c r="D13" s="32">
        <v>0</v>
      </c>
    </row>
    <row r="14" spans="1:6" s="30" customFormat="1" ht="11.1" customHeight="1" x14ac:dyDescent="0.25">
      <c r="A14" s="26"/>
      <c r="B14" s="27" t="s">
        <v>11</v>
      </c>
      <c r="C14" s="31">
        <v>580167.99</v>
      </c>
      <c r="D14" s="32">
        <v>377028.93</v>
      </c>
    </row>
    <row r="15" spans="1:6" s="30" customFormat="1" ht="25.5" customHeight="1" x14ac:dyDescent="0.25">
      <c r="A15" s="26"/>
      <c r="B15" s="27" t="s">
        <v>12</v>
      </c>
      <c r="C15" s="31">
        <v>0</v>
      </c>
      <c r="D15" s="32">
        <v>0</v>
      </c>
    </row>
    <row r="16" spans="1:6" s="30" customFormat="1" ht="12" customHeight="1" x14ac:dyDescent="0.25">
      <c r="A16" s="26"/>
      <c r="B16" s="27" t="s">
        <v>13</v>
      </c>
      <c r="C16" s="31">
        <v>45390339.630000003</v>
      </c>
      <c r="D16" s="32">
        <v>43527170.140000001</v>
      </c>
    </row>
    <row r="17" spans="1:4" s="30" customFormat="1" ht="12.75" x14ac:dyDescent="0.25">
      <c r="A17" s="26"/>
      <c r="B17" s="27" t="s">
        <v>14</v>
      </c>
      <c r="C17" s="31">
        <v>130462051.38</v>
      </c>
      <c r="D17" s="32">
        <v>1590369.42</v>
      </c>
    </row>
    <row r="18" spans="1:4" s="21" customFormat="1" ht="12.75" x14ac:dyDescent="0.25">
      <c r="A18" s="22"/>
      <c r="B18" s="23" t="s">
        <v>15</v>
      </c>
      <c r="C18" s="24">
        <f>SUM(C19:C34)</f>
        <v>3806466514.7000003</v>
      </c>
      <c r="D18" s="25">
        <f>SUM(D19:D34)</f>
        <v>3314995112.4099998</v>
      </c>
    </row>
    <row r="19" spans="1:4" s="21" customFormat="1" ht="12.75" x14ac:dyDescent="0.25">
      <c r="A19" s="22"/>
      <c r="B19" s="27" t="s">
        <v>16</v>
      </c>
      <c r="C19" s="31">
        <v>920199815.36000001</v>
      </c>
      <c r="D19" s="32">
        <v>871467907.88</v>
      </c>
    </row>
    <row r="20" spans="1:4" s="21" customFormat="1" ht="12.75" x14ac:dyDescent="0.25">
      <c r="A20" s="22"/>
      <c r="B20" s="27" t="s">
        <v>17</v>
      </c>
      <c r="C20" s="31">
        <v>328474887.00999999</v>
      </c>
      <c r="D20" s="32">
        <v>231128269.50999999</v>
      </c>
    </row>
    <row r="21" spans="1:4" s="21" customFormat="1" ht="12.75" x14ac:dyDescent="0.25">
      <c r="A21" s="22"/>
      <c r="B21" s="27" t="s">
        <v>18</v>
      </c>
      <c r="C21" s="31">
        <v>209354031.02000001</v>
      </c>
      <c r="D21" s="32">
        <v>145814882.97999999</v>
      </c>
    </row>
    <row r="22" spans="1:4" s="21" customFormat="1" ht="12.75" x14ac:dyDescent="0.25">
      <c r="A22" s="22"/>
      <c r="B22" s="27" t="s">
        <v>19</v>
      </c>
      <c r="C22" s="31">
        <v>0</v>
      </c>
      <c r="D22" s="32">
        <v>0</v>
      </c>
    </row>
    <row r="23" spans="1:4" s="21" customFormat="1" ht="12.75" x14ac:dyDescent="0.25">
      <c r="A23" s="22"/>
      <c r="B23" s="27" t="s">
        <v>20</v>
      </c>
      <c r="C23" s="31">
        <v>0</v>
      </c>
      <c r="D23" s="32">
        <v>0</v>
      </c>
    </row>
    <row r="24" spans="1:4" s="21" customFormat="1" ht="12.75" x14ac:dyDescent="0.25">
      <c r="A24" s="22"/>
      <c r="B24" s="27" t="s">
        <v>21</v>
      </c>
      <c r="C24" s="31">
        <v>0</v>
      </c>
      <c r="D24" s="32">
        <v>0</v>
      </c>
    </row>
    <row r="25" spans="1:4" s="21" customFormat="1" ht="12.75" x14ac:dyDescent="0.25">
      <c r="A25" s="22"/>
      <c r="B25" s="27" t="s">
        <v>22</v>
      </c>
      <c r="C25" s="31">
        <v>2443362.0499999998</v>
      </c>
      <c r="D25" s="32">
        <v>602299.07999999996</v>
      </c>
    </row>
    <row r="26" spans="1:4" s="21" customFormat="1" ht="12.75" x14ac:dyDescent="0.25">
      <c r="A26" s="22"/>
      <c r="B26" s="27" t="s">
        <v>23</v>
      </c>
      <c r="C26" s="28">
        <v>2331096997.8600001</v>
      </c>
      <c r="D26" s="29">
        <v>2065945417.1199999</v>
      </c>
    </row>
    <row r="27" spans="1:4" s="21" customFormat="1" ht="12.75" x14ac:dyDescent="0.25">
      <c r="A27" s="22"/>
      <c r="B27" s="27" t="s">
        <v>24</v>
      </c>
      <c r="C27" s="31">
        <v>0</v>
      </c>
      <c r="D27" s="32">
        <v>0</v>
      </c>
    </row>
    <row r="28" spans="1:4" s="21" customFormat="1" ht="12.75" x14ac:dyDescent="0.25">
      <c r="A28" s="22"/>
      <c r="B28" s="27" t="s">
        <v>25</v>
      </c>
      <c r="C28" s="31">
        <v>0</v>
      </c>
      <c r="D28" s="32">
        <v>0</v>
      </c>
    </row>
    <row r="29" spans="1:4" s="21" customFormat="1" ht="12.75" x14ac:dyDescent="0.25">
      <c r="A29" s="22"/>
      <c r="B29" s="27" t="s">
        <v>26</v>
      </c>
      <c r="C29" s="31">
        <v>0</v>
      </c>
      <c r="D29" s="32">
        <v>0</v>
      </c>
    </row>
    <row r="30" spans="1:4" s="21" customFormat="1" ht="12.75" x14ac:dyDescent="0.25">
      <c r="A30" s="22"/>
      <c r="B30" s="27" t="s">
        <v>27</v>
      </c>
      <c r="C30" s="31">
        <v>0</v>
      </c>
      <c r="D30" s="32">
        <v>0</v>
      </c>
    </row>
    <row r="31" spans="1:4" s="21" customFormat="1" ht="12.75" x14ac:dyDescent="0.25">
      <c r="A31" s="22"/>
      <c r="B31" s="27" t="s">
        <v>28</v>
      </c>
      <c r="C31" s="31">
        <v>0</v>
      </c>
      <c r="D31" s="32">
        <v>0</v>
      </c>
    </row>
    <row r="32" spans="1:4" s="21" customFormat="1" ht="12.75" x14ac:dyDescent="0.25">
      <c r="A32" s="22"/>
      <c r="B32" s="27" t="s">
        <v>29</v>
      </c>
      <c r="C32" s="31">
        <v>0</v>
      </c>
      <c r="D32" s="32">
        <v>0</v>
      </c>
    </row>
    <row r="33" spans="1:4" s="21" customFormat="1" ht="12.75" x14ac:dyDescent="0.25">
      <c r="A33" s="22"/>
      <c r="B33" s="27" t="s">
        <v>30</v>
      </c>
      <c r="C33" s="31">
        <v>0</v>
      </c>
      <c r="D33" s="32">
        <v>0</v>
      </c>
    </row>
    <row r="34" spans="1:4" s="21" customFormat="1" ht="12.75" x14ac:dyDescent="0.25">
      <c r="A34" s="22"/>
      <c r="B34" s="27" t="s">
        <v>31</v>
      </c>
      <c r="C34" s="31">
        <v>14897421.4</v>
      </c>
      <c r="D34" s="32">
        <v>36335.839999999997</v>
      </c>
    </row>
    <row r="35" spans="1:4" s="21" customFormat="1" ht="12.75" x14ac:dyDescent="0.25">
      <c r="A35" s="34" t="s">
        <v>32</v>
      </c>
      <c r="B35" s="35"/>
      <c r="C35" s="36">
        <f>C7-C18</f>
        <v>156437364.86999989</v>
      </c>
      <c r="D35" s="37">
        <f>D7-D18</f>
        <v>225169240.51999998</v>
      </c>
    </row>
    <row r="36" spans="1:4" s="21" customFormat="1" ht="12.75" x14ac:dyDescent="0.25">
      <c r="A36" s="38"/>
      <c r="B36" s="39"/>
      <c r="C36" s="40"/>
      <c r="D36" s="41"/>
    </row>
    <row r="37" spans="1:4" s="21" customFormat="1" ht="12.75" x14ac:dyDescent="0.25">
      <c r="A37" s="42" t="s">
        <v>33</v>
      </c>
      <c r="B37" s="23"/>
      <c r="C37" s="43"/>
      <c r="D37" s="44"/>
    </row>
    <row r="38" spans="1:4" s="21" customFormat="1" ht="12.75" x14ac:dyDescent="0.25">
      <c r="A38" s="22"/>
      <c r="B38" s="23" t="s">
        <v>4</v>
      </c>
      <c r="C38" s="24">
        <f>SUM(C39:C41)</f>
        <v>2142048758.53</v>
      </c>
      <c r="D38" s="25">
        <f>SUM(D39:D41)</f>
        <v>130178976.26000005</v>
      </c>
    </row>
    <row r="39" spans="1:4" s="21" customFormat="1" ht="12.75" x14ac:dyDescent="0.25">
      <c r="A39" s="22"/>
      <c r="B39" s="45" t="s">
        <v>34</v>
      </c>
      <c r="C39" s="31">
        <v>0</v>
      </c>
      <c r="D39" s="32">
        <v>0</v>
      </c>
    </row>
    <row r="40" spans="1:4" s="21" customFormat="1" ht="12.75" x14ac:dyDescent="0.25">
      <c r="A40" s="22"/>
      <c r="B40" s="45" t="s">
        <v>35</v>
      </c>
      <c r="C40" s="31">
        <v>268143.92000000179</v>
      </c>
      <c r="D40" s="32">
        <v>0</v>
      </c>
    </row>
    <row r="41" spans="1:4" s="21" customFormat="1" ht="12.75" x14ac:dyDescent="0.25">
      <c r="A41" s="22"/>
      <c r="B41" s="45" t="s">
        <v>36</v>
      </c>
      <c r="C41" s="31">
        <v>2141780614.6099999</v>
      </c>
      <c r="D41" s="32">
        <v>130178976.26000005</v>
      </c>
    </row>
    <row r="42" spans="1:4" s="21" customFormat="1" ht="12.75" x14ac:dyDescent="0.25">
      <c r="A42" s="22"/>
      <c r="B42" s="23" t="s">
        <v>15</v>
      </c>
      <c r="C42" s="24">
        <f>SUM(C43:C45)</f>
        <v>1331016.4499999918</v>
      </c>
      <c r="D42" s="25">
        <f>SUM(D43:D45)</f>
        <v>168107855.87999997</v>
      </c>
    </row>
    <row r="43" spans="1:4" s="21" customFormat="1" ht="12.75" x14ac:dyDescent="0.25">
      <c r="A43" s="22"/>
      <c r="B43" s="45" t="s">
        <v>34</v>
      </c>
      <c r="C43" s="31">
        <v>0</v>
      </c>
      <c r="D43" s="32">
        <v>0</v>
      </c>
    </row>
    <row r="44" spans="1:4" s="21" customFormat="1" ht="12.75" x14ac:dyDescent="0.25">
      <c r="A44" s="22"/>
      <c r="B44" s="45" t="s">
        <v>35</v>
      </c>
      <c r="C44" s="31">
        <v>1133732.0399999917</v>
      </c>
      <c r="D44" s="32">
        <v>9346772.4699999988</v>
      </c>
    </row>
    <row r="45" spans="1:4" s="21" customFormat="1" ht="12.75" x14ac:dyDescent="0.25">
      <c r="A45" s="22"/>
      <c r="B45" s="45" t="s">
        <v>37</v>
      </c>
      <c r="C45" s="31">
        <v>197284.41000000015</v>
      </c>
      <c r="D45" s="32">
        <v>158761083.40999997</v>
      </c>
    </row>
    <row r="46" spans="1:4" s="21" customFormat="1" ht="12.75" x14ac:dyDescent="0.25">
      <c r="A46" s="34" t="s">
        <v>38</v>
      </c>
      <c r="B46" s="35"/>
      <c r="C46" s="36">
        <f>C38-C42</f>
        <v>2140717742.0799999</v>
      </c>
      <c r="D46" s="37">
        <f>D38-D42</f>
        <v>-37928879.619999915</v>
      </c>
    </row>
    <row r="47" spans="1:4" s="21" customFormat="1" ht="12.75" x14ac:dyDescent="0.25">
      <c r="A47" s="38"/>
      <c r="B47" s="39"/>
      <c r="C47" s="46"/>
      <c r="D47" s="47"/>
    </row>
    <row r="48" spans="1:4" s="21" customFormat="1" ht="12.75" x14ac:dyDescent="0.25">
      <c r="A48" s="42" t="s">
        <v>39</v>
      </c>
      <c r="B48" s="23"/>
      <c r="C48" s="43"/>
      <c r="D48" s="44"/>
    </row>
    <row r="49" spans="1:4" s="21" customFormat="1" ht="12.75" x14ac:dyDescent="0.25">
      <c r="A49" s="22"/>
      <c r="B49" s="23" t="s">
        <v>4</v>
      </c>
      <c r="C49" s="24">
        <f>C50+C53</f>
        <v>565718506.00999999</v>
      </c>
      <c r="D49" s="25">
        <f>D50+D53</f>
        <v>445686498.26000035</v>
      </c>
    </row>
    <row r="50" spans="1:4" s="21" customFormat="1" ht="12.75" x14ac:dyDescent="0.25">
      <c r="A50" s="22"/>
      <c r="B50" s="45" t="s">
        <v>40</v>
      </c>
      <c r="C50" s="31">
        <v>0</v>
      </c>
      <c r="D50" s="32">
        <v>0</v>
      </c>
    </row>
    <row r="51" spans="1:4" s="21" customFormat="1" ht="12.75" x14ac:dyDescent="0.25">
      <c r="A51" s="22"/>
      <c r="B51" s="45" t="s">
        <v>41</v>
      </c>
      <c r="C51" s="31">
        <v>0</v>
      </c>
      <c r="D51" s="32">
        <v>0</v>
      </c>
    </row>
    <row r="52" spans="1:4" s="21" customFormat="1" ht="12.75" x14ac:dyDescent="0.25">
      <c r="A52" s="22"/>
      <c r="B52" s="45" t="s">
        <v>42</v>
      </c>
      <c r="C52" s="31">
        <v>0</v>
      </c>
      <c r="D52" s="32">
        <v>0</v>
      </c>
    </row>
    <row r="53" spans="1:4" s="21" customFormat="1" ht="12.75" x14ac:dyDescent="0.25">
      <c r="A53" s="22"/>
      <c r="B53" s="45" t="s">
        <v>43</v>
      </c>
      <c r="C53" s="31">
        <v>565718506.00999999</v>
      </c>
      <c r="D53" s="32">
        <v>445686498.26000035</v>
      </c>
    </row>
    <row r="54" spans="1:4" s="21" customFormat="1" ht="12.75" x14ac:dyDescent="0.25">
      <c r="A54" s="22"/>
      <c r="B54" s="23" t="s">
        <v>15</v>
      </c>
      <c r="C54" s="24">
        <f>C55+C58</f>
        <v>2950753781.4499998</v>
      </c>
      <c r="D54" s="25">
        <f>D55+D58</f>
        <v>602461700.86999965</v>
      </c>
    </row>
    <row r="55" spans="1:4" s="21" customFormat="1" ht="12.75" x14ac:dyDescent="0.25">
      <c r="A55" s="22"/>
      <c r="B55" s="45" t="s">
        <v>44</v>
      </c>
      <c r="C55" s="31">
        <v>0</v>
      </c>
      <c r="D55" s="32">
        <v>0</v>
      </c>
    </row>
    <row r="56" spans="1:4" s="21" customFormat="1" ht="12.75" x14ac:dyDescent="0.25">
      <c r="A56" s="22"/>
      <c r="B56" s="45" t="s">
        <v>41</v>
      </c>
      <c r="C56" s="31">
        <v>0</v>
      </c>
      <c r="D56" s="32">
        <v>0</v>
      </c>
    </row>
    <row r="57" spans="1:4" s="21" customFormat="1" ht="12.75" x14ac:dyDescent="0.25">
      <c r="A57" s="22"/>
      <c r="B57" s="45" t="s">
        <v>42</v>
      </c>
      <c r="C57" s="31">
        <v>0</v>
      </c>
      <c r="D57" s="32">
        <v>0</v>
      </c>
    </row>
    <row r="58" spans="1:4" s="21" customFormat="1" ht="12.75" x14ac:dyDescent="0.25">
      <c r="A58" s="22"/>
      <c r="B58" s="45" t="s">
        <v>45</v>
      </c>
      <c r="C58" s="31">
        <v>2950753781.4499998</v>
      </c>
      <c r="D58" s="32">
        <v>602461700.86999965</v>
      </c>
    </row>
    <row r="59" spans="1:4" s="21" customFormat="1" ht="12.75" x14ac:dyDescent="0.25">
      <c r="A59" s="34" t="s">
        <v>46</v>
      </c>
      <c r="B59" s="35"/>
      <c r="C59" s="36">
        <f>C49-C54</f>
        <v>-2385035275.4399996</v>
      </c>
      <c r="D59" s="37">
        <f>D49-D54</f>
        <v>-156775202.6099993</v>
      </c>
    </row>
    <row r="60" spans="1:4" s="21" customFormat="1" ht="12.75" x14ac:dyDescent="0.25">
      <c r="A60" s="38"/>
      <c r="B60" s="39"/>
      <c r="C60" s="46"/>
      <c r="D60" s="47"/>
    </row>
    <row r="61" spans="1:4" s="21" customFormat="1" ht="12.75" x14ac:dyDescent="0.25">
      <c r="A61" s="34" t="s">
        <v>47</v>
      </c>
      <c r="B61" s="48"/>
      <c r="C61" s="49">
        <f>C59+C46+C35</f>
        <v>-87880168.489999771</v>
      </c>
      <c r="D61" s="50">
        <f>D59+D46+D35</f>
        <v>30465158.290000767</v>
      </c>
    </row>
    <row r="62" spans="1:4" x14ac:dyDescent="0.3">
      <c r="A62" s="51"/>
      <c r="B62" s="52"/>
      <c r="C62" s="46"/>
      <c r="D62" s="47"/>
    </row>
    <row r="63" spans="1:4" s="21" customFormat="1" ht="12.75" x14ac:dyDescent="0.25">
      <c r="A63" s="34" t="s">
        <v>48</v>
      </c>
      <c r="B63" s="35"/>
      <c r="C63" s="31">
        <v>327713237.34000003</v>
      </c>
      <c r="D63" s="32">
        <v>159584580.96000001</v>
      </c>
    </row>
    <row r="64" spans="1:4" s="21" customFormat="1" ht="13.5" thickBot="1" x14ac:dyDescent="0.3">
      <c r="A64" s="53" t="s">
        <v>49</v>
      </c>
      <c r="B64" s="54"/>
      <c r="C64" s="55">
        <f>C63+C61</f>
        <v>239833068.85000026</v>
      </c>
      <c r="D64" s="56">
        <f>D63+D61</f>
        <v>190049739.25000077</v>
      </c>
    </row>
    <row r="65" spans="1:4" s="21" customFormat="1" ht="12.75" x14ac:dyDescent="0.25">
      <c r="A65" s="21" t="s">
        <v>50</v>
      </c>
    </row>
    <row r="66" spans="1:4" s="21" customFormat="1" ht="12.75" x14ac:dyDescent="0.25"/>
    <row r="67" spans="1:4" s="21" customFormat="1" ht="12.75" x14ac:dyDescent="0.25">
      <c r="A67" s="35"/>
      <c r="B67" s="48"/>
      <c r="C67" s="49"/>
      <c r="D67" s="49"/>
    </row>
    <row r="68" spans="1:4" s="21" customFormat="1" ht="12.75" x14ac:dyDescent="0.25">
      <c r="A68" s="35"/>
      <c r="B68" s="48"/>
      <c r="C68" s="49"/>
      <c r="D68" s="49"/>
    </row>
    <row r="69" spans="1:4" s="21" customFormat="1" ht="12.75" x14ac:dyDescent="0.25">
      <c r="A69" s="35"/>
      <c r="B69" s="48"/>
      <c r="C69" s="49"/>
      <c r="D69" s="49"/>
    </row>
    <row r="70" spans="1:4" x14ac:dyDescent="0.3">
      <c r="A70" s="57" t="s">
        <v>51</v>
      </c>
    </row>
  </sheetData>
  <mergeCells count="6">
    <mergeCell ref="A1:D1"/>
    <mergeCell ref="A2:D2"/>
    <mergeCell ref="A3:D3"/>
    <mergeCell ref="A4:D4"/>
    <mergeCell ref="A5:B5"/>
    <mergeCell ref="A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Guadalupe Garcia Pacheco</dc:creator>
  <cp:lastModifiedBy>Sonia Guadalupe Garcia Pacheco</cp:lastModifiedBy>
  <dcterms:created xsi:type="dcterms:W3CDTF">2021-08-06T17:02:21Z</dcterms:created>
  <dcterms:modified xsi:type="dcterms:W3CDTF">2021-08-06T17:02:46Z</dcterms:modified>
</cp:coreProperties>
</file>