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28275" windowHeight="1180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58" i="1" l="1"/>
  <c r="D61" i="1" s="1"/>
  <c r="C58" i="1"/>
  <c r="C61" i="1" s="1"/>
  <c r="D51" i="1"/>
  <c r="C51" i="1"/>
  <c r="D45" i="1"/>
  <c r="C45" i="1"/>
  <c r="D41" i="1"/>
  <c r="C41" i="1"/>
  <c r="D31" i="1"/>
  <c r="C31" i="1"/>
  <c r="D27" i="1"/>
  <c r="C27" i="1"/>
  <c r="D18" i="1"/>
  <c r="C18" i="1"/>
  <c r="D15" i="1"/>
  <c r="D24" i="1" s="1"/>
  <c r="D63" i="1" s="1"/>
  <c r="C15" i="1"/>
  <c r="C24" i="1" s="1"/>
  <c r="D7" i="1"/>
  <c r="C7" i="1"/>
  <c r="A1" i="1"/>
  <c r="C63" i="1" l="1"/>
  <c r="E63" i="1" s="1"/>
</calcChain>
</file>

<file path=xl/comments1.xml><?xml version="1.0" encoding="utf-8"?>
<comments xmlns="http://schemas.openxmlformats.org/spreadsheetml/2006/main">
  <authors>
    <author>Claudia</author>
  </authors>
  <commentList>
    <comment ref="C63" authorId="0">
      <text>
        <r>
          <rPr>
            <b/>
            <sz val="9"/>
            <color indexed="81"/>
            <rFont val="Tahoma"/>
            <family val="2"/>
          </rPr>
          <t>EVALUACIÓN:
VERIFICAR QUE COINCIDA EL MONTO CON LO REPORTADO EN EL FORMATO ETCA-I-01 EN EL EJERCICIO ACTUAL.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<sst xmlns="http://schemas.openxmlformats.org/spreadsheetml/2006/main" count="65" uniqueCount="62">
  <si>
    <t>Estado de Actividades</t>
  </si>
  <si>
    <t>Al 30 de junio de 2020 y al 30 de junio de 2021</t>
  </si>
  <si>
    <t>(pesos)</t>
  </si>
  <si>
    <t>Conceptos</t>
  </si>
  <si>
    <t>INGRESOS Y OTROS BENEFICIOS</t>
  </si>
  <si>
    <t>Ingresos de 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</si>
  <si>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</si>
  <si>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</si>
  <si>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</si>
  <si>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</si>
  <si>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</si>
  <si>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 xml:space="preserve">Aprovechamientos </t>
  </si>
  <si>
    <t>Ingresos por Venta de Bienes y Prestación de Servicios</t>
  </si>
  <si>
    <t xml:space="preserve">Participaciones, Aportaciones, Convenios, Incentivos Derivados de la Colaboración Fiscal, Fondos Distintos de Aportaciones, Transferencias, Asignaciones, Subsidios y Subvenciones, y Pensiones y Juvilaciones 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</si>
  <si>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</si>
  <si>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</si>
  <si>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</si>
  <si>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</si>
  <si>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</si>
  <si>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</si>
  <si>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</si>
  <si>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</si>
  <si>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</si>
  <si>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</si>
  <si>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</si>
  <si>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</si>
  <si>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</si>
  <si>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</si>
  <si>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</si>
  <si>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</si>
  <si>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</si>
  <si>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</si>
  <si>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</si>
  <si>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</si>
  <si>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</si>
  <si>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</si>
  <si>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</si>
  <si>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</si>
  <si>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</si>
  <si>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</si>
  <si>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</si>
  <si>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</si>
  <si>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</si>
  <si>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</si>
  <si>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</si>
  <si>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</si>
  <si>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</si>
  <si>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</si>
  <si>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</si>
  <si>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</si>
  <si>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</si>
  <si>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</si>
  <si>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</si>
  <si>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</si>
  <si>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</si>
  <si>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</si>
  <si>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</si>
  <si>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</si>
  <si>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</si>
  <si>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</t>
  </si>
  <si>
    <t xml:space="preserve"> </t>
  </si>
  <si>
    <t>Celdas Protegidas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</si>
</sst>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2" fillId="0" borderId="0" xfId="0" quotePrefix="1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4" fontId="4" fillId="0" borderId="6" xfId="0" applyNumberFormat="1" applyFont="1" applyBorder="1" applyAlignment="1" applyProtection="1">
      <alignment horizontal="left" vertical="top"/>
      <protection locked="0"/>
    </xf>
    <xf numFmtId="0" fontId="8" fillId="2" borderId="5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43" fontId="5" fillId="2" borderId="0" xfId="1" applyFont="1" applyFill="1" applyBorder="1" applyAlignment="1" applyProtection="1">
      <alignment horizontal="right" vertical="top"/>
    </xf>
    <xf numFmtId="43" fontId="5" fillId="2" borderId="7" xfId="1" applyFont="1" applyFill="1" applyBorder="1" applyAlignment="1" applyProtection="1">
      <alignment horizontal="right" vertical="top"/>
    </xf>
    <xf numFmtId="0" fontId="9" fillId="0" borderId="5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43" fontId="4" fillId="0" borderId="0" xfId="1" applyFont="1" applyBorder="1" applyAlignment="1" applyProtection="1">
      <alignment horizontal="right" vertical="top"/>
      <protection locked="0"/>
    </xf>
    <xf numFmtId="43" fontId="4" fillId="0" borderId="7" xfId="1" applyFont="1" applyBorder="1" applyAlignment="1" applyProtection="1">
      <alignment horizontal="right" vertical="top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43" fontId="5" fillId="2" borderId="0" xfId="1" applyFont="1" applyFill="1" applyBorder="1" applyAlignment="1" applyProtection="1">
      <alignment horizontal="right" vertical="center"/>
    </xf>
    <xf numFmtId="43" fontId="5" fillId="2" borderId="7" xfId="1" applyFont="1" applyFill="1" applyBorder="1" applyAlignment="1" applyProtection="1">
      <alignment horizontal="right" vertical="center"/>
    </xf>
    <xf numFmtId="0" fontId="11" fillId="2" borderId="5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43" fontId="11" fillId="2" borderId="0" xfId="1" applyFont="1" applyFill="1" applyBorder="1" applyAlignment="1" applyProtection="1">
      <alignment horizontal="right" vertical="top"/>
    </xf>
    <xf numFmtId="43" fontId="11" fillId="2" borderId="7" xfId="1" applyFont="1" applyFill="1" applyBorder="1" applyAlignment="1" applyProtection="1">
      <alignment horizontal="right" vertical="top"/>
    </xf>
    <xf numFmtId="43" fontId="4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8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4" fontId="9" fillId="0" borderId="9" xfId="0" applyNumberFormat="1" applyFont="1" applyBorder="1" applyAlignment="1" applyProtection="1">
      <alignment horizontal="left" vertical="top"/>
      <protection locked="0"/>
    </xf>
    <xf numFmtId="43" fontId="3" fillId="0" borderId="0" xfId="0" applyNumberFormat="1" applyFont="1" applyFill="1" applyBorder="1" applyAlignment="1" applyProtection="1">
      <alignment horizontal="left"/>
    </xf>
    <xf numFmtId="0" fontId="10" fillId="0" borderId="0" xfId="0" applyFont="1" applyProtection="1">
      <protection locked="0"/>
    </xf>
    <xf numFmtId="4" fontId="9" fillId="0" borderId="0" xfId="0" applyNumberFormat="1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4" fontId="14" fillId="0" borderId="0" xfId="0" applyNumberFormat="1" applyFont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4" fontId="5" fillId="0" borderId="0" xfId="0" applyNumberFormat="1" applyFont="1" applyFill="1" applyProtection="1">
      <protection locked="0"/>
    </xf>
    <xf numFmtId="4" fontId="4" fillId="0" borderId="0" xfId="0" applyNumberFormat="1" applyFont="1" applyBorder="1" applyAlignment="1" applyProtection="1">
      <alignment horizontal="lef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200025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/>
          </a:extLst>
        </xdr:cNvPr>
        <xdr:cNvSpPr txBox="1"/>
      </xdr:nvSpPr>
      <xdr:spPr>
        <a:xfrm>
          <a:off x="70961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200025</xdr:colOff>
      <xdr:row>2</xdr:row>
      <xdr:rowOff>142875</xdr:rowOff>
    </xdr:from>
    <xdr:ext cx="184731" cy="264560"/>
    <xdr:sp macro="" textlink="">
      <xdr:nvSpPr>
        <xdr:cNvPr id="3" name="1 CuadroTexto">
          <a:extLst>
            <a:ext uri="{FF2B5EF4-FFF2-40B4-BE49-F238E27FC236}"/>
          </a:extLst>
        </xdr:cNvPr>
        <xdr:cNvSpPr txBox="1"/>
      </xdr:nvSpPr>
      <xdr:spPr>
        <a:xfrm>
          <a:off x="70961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200025</xdr:colOff>
      <xdr:row>2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/>
          </a:extLst>
        </xdr:cNvPr>
        <xdr:cNvSpPr txBox="1"/>
      </xdr:nvSpPr>
      <xdr:spPr>
        <a:xfrm>
          <a:off x="7096125" y="6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3</xdr:col>
      <xdr:colOff>428068</xdr:colOff>
      <xdr:row>0</xdr:row>
      <xdr:rowOff>33916</xdr:rowOff>
    </xdr:from>
    <xdr:ext cx="773545" cy="264560"/>
    <xdr:sp macro="" textlink="">
      <xdr:nvSpPr>
        <xdr:cNvPr id="5" name="3 CuadroTexto">
          <a:extLst>
            <a:ext uri="{FF2B5EF4-FFF2-40B4-BE49-F238E27FC236}"/>
          </a:extLst>
        </xdr:cNvPr>
        <xdr:cNvSpPr txBox="1"/>
      </xdr:nvSpPr>
      <xdr:spPr>
        <a:xfrm>
          <a:off x="8543368" y="33916"/>
          <a:ext cx="77354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ETCA</a:t>
          </a:r>
          <a:r>
            <a:rPr lang="es-MX" sz="1100" b="1">
              <a:latin typeface="+mn-lt"/>
              <a:cs typeface="Arial" pitchFamily="34" charset="0"/>
            </a:rPr>
            <a:t>-I-03</a:t>
          </a:r>
        </a:p>
      </xdr:txBody>
    </xdr:sp>
    <xdr:clientData/>
  </xdr:oneCellAnchor>
  <xdr:twoCellAnchor editAs="oneCell">
    <xdr:from>
      <xdr:col>1</xdr:col>
      <xdr:colOff>847725</xdr:colOff>
      <xdr:row>0</xdr:row>
      <xdr:rowOff>95250</xdr:rowOff>
    </xdr:from>
    <xdr:to>
      <xdr:col>1</xdr:col>
      <xdr:colOff>847725</xdr:colOff>
      <xdr:row>2</xdr:row>
      <xdr:rowOff>171450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95250"/>
          <a:ext cx="933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415636</xdr:colOff>
      <xdr:row>66</xdr:row>
      <xdr:rowOff>25977</xdr:rowOff>
    </xdr:from>
    <xdr:ext cx="2729726" cy="662517"/>
    <xdr:sp macro="" textlink="">
      <xdr:nvSpPr>
        <xdr:cNvPr id="7" name="CuadroTexto 5">
          <a:extLst>
            <a:ext uri="{FF2B5EF4-FFF2-40B4-BE49-F238E27FC236}"/>
          </a:extLst>
        </xdr:cNvPr>
        <xdr:cNvSpPr txBox="1"/>
      </xdr:nvSpPr>
      <xdr:spPr>
        <a:xfrm>
          <a:off x="529936" y="14361102"/>
          <a:ext cx="2729726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solidFill>
                <a:schemeClr val="tx1"/>
              </a:solidFill>
            </a:rPr>
            <a:t>__________________________________</a:t>
          </a:r>
        </a:p>
        <a:p>
          <a:pPr algn="ctr"/>
          <a:r>
            <a:rPr lang="es-MX" sz="1200" b="1">
              <a:solidFill>
                <a:schemeClr val="tx1"/>
              </a:solidFill>
            </a:rPr>
            <a:t>C.P.</a:t>
          </a:r>
          <a:r>
            <a:rPr lang="es-MX" sz="1200" b="1" baseline="0">
              <a:solidFill>
                <a:schemeClr val="tx1"/>
              </a:solidFill>
            </a:rPr>
            <a:t> Norma Lorena Galindo Valenzuela</a:t>
          </a:r>
          <a:endParaRPr lang="es-MX" sz="1200" b="1">
            <a:solidFill>
              <a:schemeClr val="tx1"/>
            </a:solidFill>
          </a:endParaRPr>
        </a:p>
        <a:p>
          <a:pPr algn="ctr"/>
          <a:r>
            <a:rPr lang="es-MX" sz="1200" b="1">
              <a:solidFill>
                <a:schemeClr val="tx1"/>
              </a:solidFill>
            </a:rPr>
            <a:t>Contadora</a:t>
          </a:r>
          <a:r>
            <a:rPr lang="es-MX" sz="1200" b="1" baseline="0">
              <a:solidFill>
                <a:schemeClr val="tx1"/>
              </a:solidFill>
            </a:rPr>
            <a:t> General</a:t>
          </a:r>
          <a:endParaRPr lang="es-MX" sz="1200" b="1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5593774</xdr:colOff>
      <xdr:row>66</xdr:row>
      <xdr:rowOff>25977</xdr:rowOff>
    </xdr:from>
    <xdr:ext cx="3103651" cy="662517"/>
    <xdr:sp macro="" textlink="">
      <xdr:nvSpPr>
        <xdr:cNvPr id="8" name="CuadroTexto 5">
          <a:extLst>
            <a:ext uri="{FF2B5EF4-FFF2-40B4-BE49-F238E27FC236}"/>
          </a:extLst>
        </xdr:cNvPr>
        <xdr:cNvSpPr txBox="1"/>
      </xdr:nvSpPr>
      <xdr:spPr>
        <a:xfrm>
          <a:off x="5708074" y="14361102"/>
          <a:ext cx="3103651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solidFill>
                <a:schemeClr val="tx1"/>
              </a:solidFill>
            </a:rPr>
            <a:t>   ___________________________________</a:t>
          </a:r>
        </a:p>
        <a:p>
          <a:pPr algn="ctr"/>
          <a:r>
            <a:rPr lang="es-MX" sz="1200" b="1">
              <a:solidFill>
                <a:schemeClr val="tx1"/>
              </a:solidFill>
            </a:rPr>
            <a:t>Lic. Eduardo Joel Molina Rodríguez</a:t>
          </a:r>
        </a:p>
        <a:p>
          <a:pPr algn="ctr"/>
          <a:r>
            <a:rPr lang="es-MX" sz="1200" b="1">
              <a:solidFill>
                <a:schemeClr val="tx1"/>
              </a:solidFill>
            </a:rPr>
            <a:t>Subdirector</a:t>
          </a:r>
          <a:r>
            <a:rPr lang="es-MX" sz="1200" b="1" baseline="0">
              <a:solidFill>
                <a:schemeClr val="tx1"/>
              </a:solidFill>
            </a:rPr>
            <a:t> de Finanzas</a:t>
          </a:r>
          <a:endParaRPr lang="es-MX" sz="1200" b="1">
            <a:solidFill>
              <a:schemeClr val="tx1"/>
            </a:solidFill>
          </a:endParaRPr>
        </a:p>
      </xdr:txBody>
    </xdr:sp>
    <xdr:clientData/>
  </xdr:oneCellAnchor>
  <xdr:oneCellAnchor>
    <xdr:from>
      <xdr:col>3</xdr:col>
      <xdr:colOff>261940</xdr:colOff>
      <xdr:row>1</xdr:row>
      <xdr:rowOff>181841</xdr:rowOff>
    </xdr:from>
    <xdr:ext cx="1204230" cy="233794"/>
    <xdr:sp macro="" textlink="">
      <xdr:nvSpPr>
        <xdr:cNvPr id="9" name="8 CuadroTexto">
          <a:extLst>
            <a:ext uri="{FF2B5EF4-FFF2-40B4-BE49-F238E27FC236}"/>
          </a:extLst>
        </xdr:cNvPr>
        <xdr:cNvSpPr txBox="1"/>
      </xdr:nvSpPr>
      <xdr:spPr>
        <a:xfrm>
          <a:off x="8377240" y="439016"/>
          <a:ext cx="1204230" cy="23379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TRIMESTRE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II</a:t>
          </a:r>
          <a:endParaRPr lang="es-MX" sz="1100">
            <a:effectLst/>
            <a:latin typeface="+mn-lt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II%20TRIM%20ETCA%20I%20202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za.Dic.19"/>
      <sheetName val="dic.2020 blza."/>
      <sheetName val="Balanza-JUNIO.21"/>
      <sheetName val="Lista  FORMATOS  "/>
      <sheetName val="ETCA-I-01"/>
      <sheetName val="ETCA-I-02"/>
      <sheetName val="ETCA-I-03 modif"/>
      <sheetName val="ETCA-I-04"/>
      <sheetName val="ETCA-I-05"/>
      <sheetName val="ETCA-I-06 "/>
      <sheetName val="ETCA-I-07"/>
      <sheetName val="ETCA-I-08"/>
      <sheetName val="ETCA-I-09"/>
      <sheetName val="ETCA-I-10 (2)"/>
      <sheetName val="ETCA-I-11"/>
      <sheetName val="ETCA-IV-03"/>
      <sheetName val="ETCA-IV-05"/>
    </sheetNames>
    <sheetDataSet>
      <sheetData sheetId="0"/>
      <sheetData sheetId="1"/>
      <sheetData sheetId="2"/>
      <sheetData sheetId="3"/>
      <sheetData sheetId="4">
        <row r="1">
          <cell r="A1" t="str">
            <v>Instituto de Seguridad y Servicios Sociales de los Trabajadores del Estado de Sonora</v>
          </cell>
        </row>
        <row r="39">
          <cell r="F39">
            <v>156437364.87000036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0"/>
  <sheetViews>
    <sheetView tabSelected="1" workbookViewId="0">
      <selection sqref="A1:XFD1048576"/>
    </sheetView>
  </sheetViews>
  <sheetFormatPr baseColWidth="10" defaultColWidth="11.28515625" defaultRowHeight="16.5" x14ac:dyDescent="0.3"/>
  <cols>
    <col min="1" max="1" width="1.7109375" style="9" customWidth="1"/>
    <col min="2" max="2" width="101.7109375" style="9" bestFit="1" customWidth="1"/>
    <col min="3" max="3" width="18.28515625" style="9" customWidth="1"/>
    <col min="4" max="4" width="18" style="50" customWidth="1"/>
    <col min="5" max="5" width="11.42578125" style="6" customWidth="1"/>
    <col min="6" max="6" width="22.7109375" style="6" customWidth="1"/>
    <col min="7" max="16384" width="11.28515625" style="6"/>
  </cols>
  <sheetData>
    <row r="1" spans="1:7" s="3" customFormat="1" ht="20.25" x14ac:dyDescent="0.3">
      <c r="A1" s="1" t="str">
        <f>'[1]ETCA-I-01'!A1</f>
        <v>Instituto de Seguridad y Servicios Sociales de los Trabajadores del Estado de Sonora</v>
      </c>
      <c r="B1" s="1"/>
      <c r="C1" s="1"/>
      <c r="D1" s="1"/>
      <c r="E1" s="2"/>
      <c r="G1" s="4"/>
    </row>
    <row r="2" spans="1:7" ht="15.75" x14ac:dyDescent="0.25">
      <c r="A2" s="5" t="s">
        <v>0</v>
      </c>
      <c r="B2" s="5"/>
      <c r="C2" s="5"/>
      <c r="D2" s="5"/>
    </row>
    <row r="3" spans="1:7" ht="15.75" x14ac:dyDescent="0.25">
      <c r="A3" s="7" t="s">
        <v>1</v>
      </c>
      <c r="B3" s="5"/>
      <c r="C3" s="5"/>
      <c r="D3" s="5"/>
    </row>
    <row r="4" spans="1:7" s="9" customFormat="1" ht="17.25" thickBot="1" x14ac:dyDescent="0.35">
      <c r="A4" s="8" t="s">
        <v>2</v>
      </c>
      <c r="B4" s="8"/>
      <c r="C4" s="8"/>
      <c r="D4" s="8"/>
    </row>
    <row r="5" spans="1:7" ht="27.75" customHeight="1" thickBot="1" x14ac:dyDescent="0.3">
      <c r="A5" s="10" t="s">
        <v>3</v>
      </c>
      <c r="B5" s="11"/>
      <c r="C5" s="12">
        <v>2021</v>
      </c>
      <c r="D5" s="13">
        <v>2020</v>
      </c>
    </row>
    <row r="6" spans="1:7" ht="17.25" thickTop="1" x14ac:dyDescent="0.25">
      <c r="A6" s="14" t="s">
        <v>4</v>
      </c>
      <c r="B6" s="15"/>
      <c r="C6" s="16"/>
      <c r="D6" s="17"/>
    </row>
    <row r="7" spans="1:7" x14ac:dyDescent="0.25">
      <c r="A7" s="18" t="s">
        <v>5</v>
      </c>
      <c r="B7" s="19"/>
      <c r="C7" s="20">
        <f>SUM(C8:C14)</f>
        <v>3787051488.5599999</v>
      </c>
      <c r="D7" s="21">
        <f>SUM(D8:D14)</f>
        <v>3495046813.3699999</v>
      </c>
    </row>
    <row r="8" spans="1:7" x14ac:dyDescent="0.25">
      <c r="A8" s="22"/>
      <c r="B8" s="23" t="s">
        <v>6</v>
      </c>
      <c r="C8" s="24">
        <v>0</v>
      </c>
      <c r="D8" s="25">
        <v>0</v>
      </c>
    </row>
    <row r="9" spans="1:7" x14ac:dyDescent="0.25">
      <c r="A9" s="22"/>
      <c r="B9" s="23" t="s">
        <v>7</v>
      </c>
      <c r="C9" s="24">
        <v>3784043069.0300002</v>
      </c>
      <c r="D9" s="24">
        <v>3489876202.9299998</v>
      </c>
    </row>
    <row r="10" spans="1:7" x14ac:dyDescent="0.25">
      <c r="A10" s="22"/>
      <c r="B10" s="23" t="s">
        <v>8</v>
      </c>
      <c r="C10" s="24">
        <v>0</v>
      </c>
      <c r="D10" s="24">
        <v>0</v>
      </c>
    </row>
    <row r="11" spans="1:7" x14ac:dyDescent="0.25">
      <c r="A11" s="22"/>
      <c r="B11" s="23" t="s">
        <v>9</v>
      </c>
      <c r="C11" s="24">
        <v>0</v>
      </c>
      <c r="D11" s="24">
        <v>0</v>
      </c>
    </row>
    <row r="12" spans="1:7" x14ac:dyDescent="0.25">
      <c r="A12" s="22"/>
      <c r="B12" s="23" t="s">
        <v>10</v>
      </c>
      <c r="C12" s="24">
        <v>2428251.54</v>
      </c>
      <c r="D12" s="24">
        <v>4793581.51</v>
      </c>
    </row>
    <row r="13" spans="1:7" x14ac:dyDescent="0.25">
      <c r="A13" s="22"/>
      <c r="B13" s="23" t="s">
        <v>11</v>
      </c>
      <c r="C13" s="24">
        <v>0</v>
      </c>
      <c r="D13" s="24">
        <v>0</v>
      </c>
    </row>
    <row r="14" spans="1:7" x14ac:dyDescent="0.25">
      <c r="A14" s="22"/>
      <c r="B14" s="23" t="s">
        <v>12</v>
      </c>
      <c r="C14" s="24">
        <v>580167.99</v>
      </c>
      <c r="D14" s="24">
        <v>377028.93</v>
      </c>
    </row>
    <row r="15" spans="1:7" ht="33" customHeight="1" x14ac:dyDescent="0.25">
      <c r="A15" s="26" t="s">
        <v>13</v>
      </c>
      <c r="B15" s="27"/>
      <c r="C15" s="28">
        <f>SUM(C16:C17)</f>
        <v>45390339.630000003</v>
      </c>
      <c r="D15" s="29">
        <f>SUM(D16:D17)</f>
        <v>43527170.140000001</v>
      </c>
    </row>
    <row r="16" spans="1:7" x14ac:dyDescent="0.25">
      <c r="A16" s="22"/>
      <c r="B16" s="23" t="s">
        <v>14</v>
      </c>
      <c r="C16" s="24">
        <v>0</v>
      </c>
      <c r="D16" s="24">
        <v>0</v>
      </c>
    </row>
    <row r="17" spans="1:4" x14ac:dyDescent="0.25">
      <c r="A17" s="22"/>
      <c r="B17" s="23" t="s">
        <v>15</v>
      </c>
      <c r="C17" s="24">
        <v>45390339.630000003</v>
      </c>
      <c r="D17" s="24">
        <v>43527170.140000001</v>
      </c>
    </row>
    <row r="18" spans="1:4" x14ac:dyDescent="0.25">
      <c r="A18" s="18" t="s">
        <v>16</v>
      </c>
      <c r="B18" s="19"/>
      <c r="C18" s="20">
        <f>SUM(C19:C23)</f>
        <v>130462051.38</v>
      </c>
      <c r="D18" s="21">
        <f>SUM(D19:D23)</f>
        <v>1590369.42</v>
      </c>
    </row>
    <row r="19" spans="1:4" x14ac:dyDescent="0.25">
      <c r="A19" s="22"/>
      <c r="B19" s="23" t="s">
        <v>17</v>
      </c>
      <c r="C19" s="24">
        <v>0</v>
      </c>
      <c r="D19" s="24">
        <v>0</v>
      </c>
    </row>
    <row r="20" spans="1:4" x14ac:dyDescent="0.25">
      <c r="A20" s="22"/>
      <c r="B20" s="23" t="s">
        <v>18</v>
      </c>
      <c r="C20" s="24">
        <v>0</v>
      </c>
      <c r="D20" s="24">
        <v>0</v>
      </c>
    </row>
    <row r="21" spans="1:4" x14ac:dyDescent="0.25">
      <c r="A21" s="22"/>
      <c r="B21" s="23" t="s">
        <v>19</v>
      </c>
      <c r="C21" s="24">
        <v>0</v>
      </c>
      <c r="D21" s="24">
        <v>0</v>
      </c>
    </row>
    <row r="22" spans="1:4" x14ac:dyDescent="0.25">
      <c r="A22" s="22"/>
      <c r="B22" s="23" t="s">
        <v>20</v>
      </c>
      <c r="C22" s="24">
        <v>0</v>
      </c>
      <c r="D22" s="24">
        <v>0</v>
      </c>
    </row>
    <row r="23" spans="1:4" x14ac:dyDescent="0.25">
      <c r="A23" s="22"/>
      <c r="B23" s="23" t="s">
        <v>21</v>
      </c>
      <c r="C23" s="24">
        <v>130462051.38</v>
      </c>
      <c r="D23" s="24">
        <v>1590369.42</v>
      </c>
    </row>
    <row r="24" spans="1:4" x14ac:dyDescent="0.25">
      <c r="A24" s="30" t="s">
        <v>22</v>
      </c>
      <c r="B24" s="31"/>
      <c r="C24" s="32">
        <f>C18+C15+C7</f>
        <v>3962903879.5699997</v>
      </c>
      <c r="D24" s="33">
        <f>D18+D15+D7</f>
        <v>3540164352.9299998</v>
      </c>
    </row>
    <row r="25" spans="1:4" x14ac:dyDescent="0.25">
      <c r="A25" s="22"/>
      <c r="B25" s="16"/>
      <c r="C25" s="24"/>
      <c r="D25" s="25"/>
    </row>
    <row r="26" spans="1:4" x14ac:dyDescent="0.25">
      <c r="A26" s="14" t="s">
        <v>23</v>
      </c>
      <c r="B26" s="15"/>
      <c r="C26" s="24"/>
      <c r="D26" s="25"/>
    </row>
    <row r="27" spans="1:4" x14ac:dyDescent="0.25">
      <c r="A27" s="18" t="s">
        <v>24</v>
      </c>
      <c r="B27" s="19"/>
      <c r="C27" s="20">
        <f>SUM(C28:C30)</f>
        <v>1458028733.3899999</v>
      </c>
      <c r="D27" s="21">
        <f>SUM(D28:D30)</f>
        <v>1248411060.3699999</v>
      </c>
    </row>
    <row r="28" spans="1:4" x14ac:dyDescent="0.25">
      <c r="A28" s="22"/>
      <c r="B28" s="23" t="s">
        <v>25</v>
      </c>
      <c r="C28" s="24">
        <v>920199815.36000001</v>
      </c>
      <c r="D28" s="24">
        <v>871467907.88</v>
      </c>
    </row>
    <row r="29" spans="1:4" x14ac:dyDescent="0.25">
      <c r="A29" s="22"/>
      <c r="B29" s="23" t="s">
        <v>26</v>
      </c>
      <c r="C29" s="24">
        <v>328474887.00999999</v>
      </c>
      <c r="D29" s="24">
        <v>231128269.50999999</v>
      </c>
    </row>
    <row r="30" spans="1:4" x14ac:dyDescent="0.25">
      <c r="A30" s="22"/>
      <c r="B30" s="23" t="s">
        <v>27</v>
      </c>
      <c r="C30" s="24">
        <v>209354031.02000001</v>
      </c>
      <c r="D30" s="24">
        <v>145814882.97999999</v>
      </c>
    </row>
    <row r="31" spans="1:4" x14ac:dyDescent="0.25">
      <c r="A31" s="18" t="s">
        <v>28</v>
      </c>
      <c r="B31" s="19"/>
      <c r="C31" s="20">
        <f>SUM(C32:C40)</f>
        <v>2333540359.9100003</v>
      </c>
      <c r="D31" s="21">
        <f>SUM(D32:D40)</f>
        <v>2066547716.1999998</v>
      </c>
    </row>
    <row r="32" spans="1:4" x14ac:dyDescent="0.25">
      <c r="A32" s="22"/>
      <c r="B32" s="23" t="s">
        <v>29</v>
      </c>
      <c r="C32" s="24">
        <v>0</v>
      </c>
      <c r="D32" s="24">
        <v>0</v>
      </c>
    </row>
    <row r="33" spans="1:4" x14ac:dyDescent="0.25">
      <c r="A33" s="22"/>
      <c r="B33" s="23" t="s">
        <v>30</v>
      </c>
      <c r="C33" s="24">
        <v>0</v>
      </c>
      <c r="D33" s="24">
        <v>0</v>
      </c>
    </row>
    <row r="34" spans="1:4" x14ac:dyDescent="0.25">
      <c r="A34" s="22"/>
      <c r="B34" s="23" t="s">
        <v>31</v>
      </c>
      <c r="C34" s="24">
        <v>0</v>
      </c>
      <c r="D34" s="24">
        <v>0</v>
      </c>
    </row>
    <row r="35" spans="1:4" x14ac:dyDescent="0.25">
      <c r="A35" s="22"/>
      <c r="B35" s="23" t="s">
        <v>32</v>
      </c>
      <c r="C35" s="24">
        <v>2443362.0499999998</v>
      </c>
      <c r="D35" s="24">
        <v>602299.07999999996</v>
      </c>
    </row>
    <row r="36" spans="1:4" x14ac:dyDescent="0.3">
      <c r="A36" s="22"/>
      <c r="B36" s="23" t="s">
        <v>33</v>
      </c>
      <c r="C36" s="34">
        <v>2331096997.8600001</v>
      </c>
      <c r="D36" s="34">
        <v>2065945417.1199999</v>
      </c>
    </row>
    <row r="37" spans="1:4" x14ac:dyDescent="0.25">
      <c r="A37" s="22"/>
      <c r="B37" s="23" t="s">
        <v>34</v>
      </c>
      <c r="C37" s="24">
        <v>0</v>
      </c>
      <c r="D37" s="24">
        <v>0</v>
      </c>
    </row>
    <row r="38" spans="1:4" x14ac:dyDescent="0.25">
      <c r="A38" s="22"/>
      <c r="B38" s="23" t="s">
        <v>35</v>
      </c>
      <c r="C38" s="24">
        <v>0</v>
      </c>
      <c r="D38" s="24">
        <v>0</v>
      </c>
    </row>
    <row r="39" spans="1:4" x14ac:dyDescent="0.25">
      <c r="A39" s="22"/>
      <c r="B39" s="23" t="s">
        <v>36</v>
      </c>
      <c r="C39" s="24">
        <v>0</v>
      </c>
      <c r="D39" s="24">
        <v>0</v>
      </c>
    </row>
    <row r="40" spans="1:4" x14ac:dyDescent="0.25">
      <c r="A40" s="22"/>
      <c r="B40" s="23" t="s">
        <v>37</v>
      </c>
      <c r="C40" s="24">
        <v>0</v>
      </c>
      <c r="D40" s="24">
        <v>0</v>
      </c>
    </row>
    <row r="41" spans="1:4" x14ac:dyDescent="0.25">
      <c r="A41" s="18" t="s">
        <v>38</v>
      </c>
      <c r="B41" s="19"/>
      <c r="C41" s="20">
        <f>SUM(C42:C44)</f>
        <v>0</v>
      </c>
      <c r="D41" s="21">
        <f>SUM(D42:D44)</f>
        <v>0</v>
      </c>
    </row>
    <row r="42" spans="1:4" x14ac:dyDescent="0.25">
      <c r="A42" s="22"/>
      <c r="B42" s="23" t="s">
        <v>39</v>
      </c>
      <c r="C42" s="24">
        <v>0</v>
      </c>
      <c r="D42" s="24">
        <v>0</v>
      </c>
    </row>
    <row r="43" spans="1:4" x14ac:dyDescent="0.25">
      <c r="A43" s="22"/>
      <c r="B43" s="23" t="s">
        <v>40</v>
      </c>
      <c r="C43" s="24">
        <v>0</v>
      </c>
      <c r="D43" s="24">
        <v>0</v>
      </c>
    </row>
    <row r="44" spans="1:4" x14ac:dyDescent="0.25">
      <c r="A44" s="22"/>
      <c r="B44" s="23" t="s">
        <v>41</v>
      </c>
      <c r="C44" s="24">
        <v>0</v>
      </c>
      <c r="D44" s="24">
        <v>0</v>
      </c>
    </row>
    <row r="45" spans="1:4" x14ac:dyDescent="0.25">
      <c r="A45" s="18" t="s">
        <v>42</v>
      </c>
      <c r="B45" s="19"/>
      <c r="C45" s="20">
        <f>SUM(C46:C50)</f>
        <v>0</v>
      </c>
      <c r="D45" s="21">
        <f>SUM(D46:D50)</f>
        <v>0</v>
      </c>
    </row>
    <row r="46" spans="1:4" x14ac:dyDescent="0.25">
      <c r="A46" s="22"/>
      <c r="B46" s="23" t="s">
        <v>43</v>
      </c>
      <c r="C46" s="24">
        <v>0</v>
      </c>
      <c r="D46" s="25">
        <v>0</v>
      </c>
    </row>
    <row r="47" spans="1:4" x14ac:dyDescent="0.25">
      <c r="A47" s="22"/>
      <c r="B47" s="23" t="s">
        <v>44</v>
      </c>
      <c r="C47" s="24">
        <v>0</v>
      </c>
      <c r="D47" s="25">
        <v>0</v>
      </c>
    </row>
    <row r="48" spans="1:4" x14ac:dyDescent="0.25">
      <c r="A48" s="22"/>
      <c r="B48" s="23" t="s">
        <v>45</v>
      </c>
      <c r="C48" s="24">
        <v>0</v>
      </c>
      <c r="D48" s="25">
        <v>0</v>
      </c>
    </row>
    <row r="49" spans="1:5" x14ac:dyDescent="0.25">
      <c r="A49" s="22"/>
      <c r="B49" s="23" t="s">
        <v>46</v>
      </c>
      <c r="C49" s="24">
        <v>0</v>
      </c>
      <c r="D49" s="25">
        <v>0</v>
      </c>
    </row>
    <row r="50" spans="1:5" x14ac:dyDescent="0.25">
      <c r="A50" s="22"/>
      <c r="B50" s="23" t="s">
        <v>47</v>
      </c>
      <c r="C50" s="24">
        <v>0</v>
      </c>
      <c r="D50" s="25">
        <v>0</v>
      </c>
    </row>
    <row r="51" spans="1:5" x14ac:dyDescent="0.25">
      <c r="A51" s="18" t="s">
        <v>48</v>
      </c>
      <c r="B51" s="19"/>
      <c r="C51" s="32">
        <f>SUM(C52:C57)</f>
        <v>14897421.4</v>
      </c>
      <c r="D51" s="33">
        <f>SUM(D52:D57)</f>
        <v>36335.839999999997</v>
      </c>
    </row>
    <row r="52" spans="1:5" x14ac:dyDescent="0.25">
      <c r="A52" s="22"/>
      <c r="B52" s="23" t="s">
        <v>49</v>
      </c>
      <c r="C52" s="24">
        <v>14897421.4</v>
      </c>
      <c r="D52" s="24">
        <v>0</v>
      </c>
    </row>
    <row r="53" spans="1:5" x14ac:dyDescent="0.25">
      <c r="A53" s="22"/>
      <c r="B53" s="23" t="s">
        <v>50</v>
      </c>
      <c r="C53" s="24">
        <v>0</v>
      </c>
      <c r="D53" s="24">
        <v>0</v>
      </c>
    </row>
    <row r="54" spans="1:5" x14ac:dyDescent="0.25">
      <c r="A54" s="22"/>
      <c r="B54" s="23" t="s">
        <v>51</v>
      </c>
      <c r="C54" s="24">
        <v>0</v>
      </c>
      <c r="D54" s="24">
        <v>0</v>
      </c>
    </row>
    <row r="55" spans="1:5" x14ac:dyDescent="0.25">
      <c r="A55" s="22"/>
      <c r="B55" s="23" t="s">
        <v>52</v>
      </c>
      <c r="C55" s="24">
        <v>0</v>
      </c>
      <c r="D55" s="24">
        <v>0</v>
      </c>
    </row>
    <row r="56" spans="1:5" x14ac:dyDescent="0.25">
      <c r="A56" s="22"/>
      <c r="B56" s="23" t="s">
        <v>53</v>
      </c>
      <c r="C56" s="24">
        <v>0</v>
      </c>
      <c r="D56" s="24">
        <v>0</v>
      </c>
    </row>
    <row r="57" spans="1:5" x14ac:dyDescent="0.25">
      <c r="A57" s="22"/>
      <c r="B57" s="23" t="s">
        <v>54</v>
      </c>
      <c r="C57" s="24">
        <v>0</v>
      </c>
      <c r="D57" s="24">
        <v>36335.839999999997</v>
      </c>
    </row>
    <row r="58" spans="1:5" x14ac:dyDescent="0.25">
      <c r="A58" s="18" t="s">
        <v>55</v>
      </c>
      <c r="B58" s="19"/>
      <c r="C58" s="32">
        <f>C59</f>
        <v>0</v>
      </c>
      <c r="D58" s="33">
        <f>D59</f>
        <v>0</v>
      </c>
    </row>
    <row r="59" spans="1:5" x14ac:dyDescent="0.25">
      <c r="A59" s="22"/>
      <c r="B59" s="23" t="s">
        <v>56</v>
      </c>
      <c r="C59" s="24">
        <v>0</v>
      </c>
      <c r="D59" s="25">
        <v>0</v>
      </c>
    </row>
    <row r="60" spans="1:5" x14ac:dyDescent="0.25">
      <c r="A60" s="22"/>
      <c r="B60" s="35"/>
      <c r="C60" s="24"/>
      <c r="D60" s="25"/>
    </row>
    <row r="61" spans="1:5" x14ac:dyDescent="0.25">
      <c r="A61" s="18" t="s">
        <v>57</v>
      </c>
      <c r="B61" s="19"/>
      <c r="C61" s="32">
        <f>C58+C51+C45+C31+C27+C41</f>
        <v>3806466514.7000003</v>
      </c>
      <c r="D61" s="33">
        <f>D58+D51+D45+D31+D27+D41</f>
        <v>3314995112.4099998</v>
      </c>
    </row>
    <row r="62" spans="1:5" x14ac:dyDescent="0.25">
      <c r="A62" s="22"/>
      <c r="B62" s="35"/>
      <c r="C62" s="24"/>
      <c r="D62" s="25"/>
    </row>
    <row r="63" spans="1:5" ht="20.25" x14ac:dyDescent="0.3">
      <c r="A63" s="18" t="s">
        <v>58</v>
      </c>
      <c r="B63" s="19"/>
      <c r="C63" s="32">
        <f>C24-C61</f>
        <v>156437364.86999941</v>
      </c>
      <c r="D63" s="33">
        <f>D24-D61</f>
        <v>225169240.51999998</v>
      </c>
      <c r="E63" s="36" t="str">
        <f>IF((C63-'[1]ETCA-I-01'!F39)&gt;0.9,"ERROR!!!, NO COINCIDEN LOS MONTOS CON LO REPORTADO EN EL FORMATO ETCA-I-01","")</f>
        <v/>
      </c>
    </row>
    <row r="64" spans="1:5" ht="21" thickBot="1" x14ac:dyDescent="0.35">
      <c r="A64" s="37"/>
      <c r="B64" s="38"/>
      <c r="C64" s="38"/>
      <c r="D64" s="39"/>
      <c r="E64" s="40"/>
    </row>
    <row r="65" spans="1:5" s="44" customFormat="1" x14ac:dyDescent="0.25">
      <c r="A65" s="35"/>
      <c r="B65" s="41" t="s">
        <v>59</v>
      </c>
      <c r="C65" s="35"/>
      <c r="D65" s="42"/>
      <c r="E65" s="43"/>
    </row>
    <row r="66" spans="1:5" s="44" customFormat="1" x14ac:dyDescent="0.25">
      <c r="A66" s="35"/>
      <c r="B66" s="35"/>
      <c r="C66" s="35" t="s">
        <v>60</v>
      </c>
      <c r="D66" s="42"/>
    </row>
    <row r="67" spans="1:5" s="44" customFormat="1" x14ac:dyDescent="0.25">
      <c r="A67" s="35"/>
      <c r="B67" s="35" t="s">
        <v>60</v>
      </c>
      <c r="C67" s="35" t="s">
        <v>60</v>
      </c>
      <c r="D67" s="42"/>
    </row>
    <row r="68" spans="1:5" s="44" customFormat="1" x14ac:dyDescent="0.25">
      <c r="A68" s="35"/>
      <c r="B68" s="35"/>
      <c r="C68" s="35"/>
      <c r="D68" s="42"/>
    </row>
    <row r="69" spans="1:5" s="44" customFormat="1" x14ac:dyDescent="0.3">
      <c r="A69" s="45"/>
      <c r="B69" s="46" t="s">
        <v>60</v>
      </c>
      <c r="C69" s="45"/>
      <c r="D69" s="47"/>
    </row>
    <row r="70" spans="1:5" x14ac:dyDescent="0.3">
      <c r="C70" s="48"/>
      <c r="D70" s="49" t="s">
        <v>61</v>
      </c>
    </row>
  </sheetData>
  <mergeCells count="6">
    <mergeCell ref="A1:D1"/>
    <mergeCell ref="A2:D2"/>
    <mergeCell ref="A3:D3"/>
    <mergeCell ref="A4:D4"/>
    <mergeCell ref="A5:B5"/>
    <mergeCell ref="A15:B1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Guadalupe Garcia Pacheco</dc:creator>
  <cp:lastModifiedBy>Sonia Guadalupe Garcia Pacheco</cp:lastModifiedBy>
  <dcterms:created xsi:type="dcterms:W3CDTF">2021-08-06T16:56:06Z</dcterms:created>
  <dcterms:modified xsi:type="dcterms:W3CDTF">2021-08-06T16:56:37Z</dcterms:modified>
</cp:coreProperties>
</file>